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1\PTW\"/>
    </mc:Choice>
  </mc:AlternateContent>
  <xr:revisionPtr revIDLastSave="0" documentId="13_ncr:1_{790D7690-7259-4100-A322-0A22D72B2F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</workbook>
</file>

<file path=xl/calcChain.xml><?xml version="1.0" encoding="utf-8"?>
<calcChain xmlns="http://schemas.openxmlformats.org/spreadsheetml/2006/main">
  <c r="N10" i="9" l="1"/>
  <c r="B10" i="9"/>
</calcChain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<sst xmlns="http://schemas.openxmlformats.org/spreadsheetml/2006/main" count="426" uniqueCount="160">
  <si>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</si>
  <si>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</si>
  <si>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</si>
  <si>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</si>
  <si>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</si>
  <si>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</si>
  <si>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</si>
  <si>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</si>
  <si>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</si>
  <si>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</si>
  <si>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</si>
  <si>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</si>
  <si>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</si>
  <si>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</si>
  <si>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</si>
  <si>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</si>
  <si>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</si>
  <si>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</si>
  <si>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</si>
  <si>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</si>
  <si>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</si>
  <si>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</si>
  <si>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</si>
  <si>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</si>
  <si>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</si>
  <si>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</si>
  <si>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</si>
  <si>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</si>
  <si>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</si>
  <si>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</si>
  <si>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</si>
  <si>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</si>
  <si>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</si>
  <si>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</si>
  <si>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</si>
  <si>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</si>
  <si>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</si>
  <si>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</si>
  <si>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</si>
  <si>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</si>
  <si>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</si>
  <si>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</si>
  <si>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</si>
  <si>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</si>
  <si>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</si>
  <si>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</si>
  <si>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</si>
  <si>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</si>
  <si>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</si>
  <si>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</si>
  <si>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</si>
  <si>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</si>
  <si>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</si>
  <si>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</si>
  <si>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</si>
  <si>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</si>
  <si>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</si>
  <si>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</si>
  <si>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</si>
  <si>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</si>
  <si>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</si>
  <si>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</si>
  <si>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</si>
  <si>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</si>
  <si>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</si>
  <si>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</si>
  <si>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</si>
  <si>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</si>
  <si>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</si>
  <si>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</si>
  <si>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</si>
  <si>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</si>
  <si>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</si>
  <si>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</si>
  <si>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</si>
  <si>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</si>
  <si>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</si>
  <si>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</si>
  <si>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</si>
  <si>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</si>
  <si>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</si>
  <si>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</si>
  <si>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</si>
  <si>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</si>
  <si>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</si>
  <si>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</si>
  <si>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</si>
  <si>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</si>
  <si>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</si>
  <si>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</si>
  <si>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</si>
  <si>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</si>
  <si>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</si>
  <si>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</si>
  <si>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</si>
  <si>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</si>
  <si>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</si>
  <si>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</si>
  <si>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</si>
  <si>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</si>
  <si>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</si>
  <si>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</si>
  <si>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</si>
  <si>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</si>
  <si>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</si>
  <si>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</si>
  <si>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</si>
  <si>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</si>
  <si>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</si>
  <si>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</si>
  <si>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</si>
  <si>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</si>
  <si>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</si>
  <si>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</si>
  <si>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</si>
  <si>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</si>
  <si>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</si>
  <si>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</si>
  <si>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</si>
  <si>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</si>
  <si>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REJESTRACJE - PZPM na podstawie danych CEP (MC). STYCZEŃ 2021</t>
  </si>
  <si>
    <t>PIERWSZE REJESTRACJE NOWYCH I UŻYWANYCH JEDNOŚLADÓW w POLSCE, 2021</t>
  </si>
  <si>
    <t>RAZEM 2021r.</t>
  </si>
  <si>
    <t>2021 ZMIANA % m/m</t>
  </si>
  <si>
    <t>2021 vs 2020 ZMIANA %  r/r</t>
  </si>
  <si>
    <t>STYCZEŃ</t>
  </si>
  <si>
    <t>zmiana 2021/2020</t>
  </si>
  <si>
    <t>PIERWSZE REJESTRACJE NOWYCH MOTOCYKLI (MC), 2021 vs 2020</t>
  </si>
  <si>
    <t>Nowe* MOTOCYKLE - ranking marek - 2021 narastająco</t>
  </si>
  <si>
    <t>Styczeń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</si>
  <si>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</si>
  <si>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</si>
  <si>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</si>
  <si>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</si>
  <si>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</si>
  <si>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</si>
  <si>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</si>
  <si>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</si>
  <si>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</si>
  <si>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</si>
  <si>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</si>
  <si>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</si>
  <si>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</si>
  <si>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</si>
  <si>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TRIUMPH</t>
  </si>
  <si>
    <t>YIBEN</t>
  </si>
  <si>
    <t>PEUGEOT</t>
  </si>
  <si>
    <t>SURRON</t>
  </si>
  <si>
    <t>VESPA</t>
  </si>
  <si>
    <t>BETA</t>
  </si>
  <si>
    <t>PIERWSZE REJESTRACJE NOWYCH JEDNOŚLADÓW w POLSCE, 2021</t>
  </si>
  <si>
    <t>ROK NARASTAJĄCO
STYCZEŃ-STYCZEŃ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</si>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</sst>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48</c:v>
                </c:pt>
                <c:pt idx="1">
                  <c:v>26</c:v>
                </c:pt>
                <c:pt idx="2">
                  <c:v>133</c:v>
                </c:pt>
                <c:pt idx="3">
                  <c:v>2</c:v>
                </c:pt>
                <c:pt idx="4">
                  <c:v>16</c:v>
                </c:pt>
                <c:pt idx="5">
                  <c:v>23</c:v>
                </c:pt>
                <c:pt idx="6">
                  <c:v>129</c:v>
                </c:pt>
                <c:pt idx="7">
                  <c:v>31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277</c:v>
                </c:pt>
                <c:pt idx="1">
                  <c:v>23</c:v>
                </c:pt>
                <c:pt idx="2">
                  <c:v>124</c:v>
                </c:pt>
                <c:pt idx="3" formatCode="#,##0">
                  <c:v>76</c:v>
                </c:pt>
                <c:pt idx="4">
                  <c:v>197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130</c:v>
                </c:pt>
                <c:pt idx="1">
                  <c:v>53</c:v>
                </c:pt>
                <c:pt idx="2">
                  <c:v>215</c:v>
                </c:pt>
                <c:pt idx="3">
                  <c:v>5</c:v>
                </c:pt>
                <c:pt idx="4">
                  <c:v>17</c:v>
                </c:pt>
                <c:pt idx="5">
                  <c:v>31</c:v>
                </c:pt>
                <c:pt idx="6">
                  <c:v>154</c:v>
                </c:pt>
                <c:pt idx="7">
                  <c:v>91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0.84834416589291239</c:v>
                </c:pt>
                <c:pt idx="1">
                  <c:v>0.15165583410708758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0.79934043632673768</c:v>
                </c:pt>
                <c:pt idx="1">
                  <c:v>0.20065956367326229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0.57665260196905765</c:v>
                </c:pt>
                <c:pt idx="1">
                  <c:v>0.42334739803094235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127</c:v>
                </c:pt>
                <c:pt idx="1">
                  <c:v>15</c:v>
                </c:pt>
                <c:pt idx="2">
                  <c:v>47</c:v>
                </c:pt>
                <c:pt idx="3" formatCode="#,##0">
                  <c:v>63</c:v>
                </c:pt>
                <c:pt idx="4">
                  <c:v>155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120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110</v>
      </c>
      <c r="C10" s="31" t="s">
        <v>111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112</v>
      </c>
      <c r="C13" s="144" t="s">
        <v>113</v>
      </c>
    </row>
    <row r="14" spans="2:18">
      <c r="C14" s="6"/>
    </row>
    <row r="15" spans="2:18">
      <c r="B15" s="7" t="s">
        <v>114</v>
      </c>
      <c r="C15" s="144" t="s">
        <v>115</v>
      </c>
    </row>
    <row r="17" spans="2:17">
      <c r="B17" s="7" t="s">
        <v>106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116</v>
      </c>
      <c r="C19" s="31" t="s">
        <v>117</v>
      </c>
    </row>
    <row r="21" spans="2:17">
      <c r="B21" s="7" t="s">
        <v>107</v>
      </c>
    </row>
    <row r="23" spans="2:17">
      <c r="B23" s="7" t="s">
        <v>118</v>
      </c>
      <c r="C23" s="31" t="s">
        <v>119</v>
      </c>
    </row>
    <row r="24" spans="2:17">
      <c r="B24" s="7"/>
    </row>
    <row r="25" spans="2:17">
      <c r="B25" s="7" t="s">
        <v>108</v>
      </c>
      <c r="C25" s="31" t="s">
        <v>109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121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89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3151</v>
      </c>
      <c r="O3" s="11">
        <v>0.79934043632673768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791</v>
      </c>
      <c r="O4" s="11">
        <v>0.20065956367326229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122</v>
      </c>
      <c r="B5" s="5">
        <v>3942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3942</v>
      </c>
      <c r="O5" s="11">
        <v>1</v>
      </c>
      <c r="T5" s="165" t="s">
        <v>90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123</v>
      </c>
      <c r="B6" s="24">
        <v>-0.57640232108317213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124</v>
      </c>
      <c r="B7" s="26">
        <v>-0.30878485007890588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-0.30878485007890588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125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3151</v>
      </c>
      <c r="C11" s="21">
        <v>4525</v>
      </c>
      <c r="D11" s="74">
        <v>-0.303646408839779</v>
      </c>
      <c r="E11" s="21">
        <v>3151</v>
      </c>
      <c r="F11" s="71">
        <v>4525</v>
      </c>
      <c r="G11" s="74">
        <v>-0.303646408839779</v>
      </c>
      <c r="H11" s="3"/>
      <c r="N11" s="19"/>
    </row>
    <row r="12" spans="1:33" ht="19.5" customHeight="1">
      <c r="A12" s="71" t="s">
        <v>21</v>
      </c>
      <c r="B12" s="21">
        <v>791</v>
      </c>
      <c r="C12" s="21">
        <v>1178</v>
      </c>
      <c r="D12" s="74">
        <v>-0.32852292020373519</v>
      </c>
      <c r="E12" s="21">
        <v>791</v>
      </c>
      <c r="F12" s="71">
        <v>1178</v>
      </c>
      <c r="G12" s="74">
        <v>-0.32852292020373519</v>
      </c>
      <c r="N12" s="19"/>
      <c r="Q12" s="31"/>
    </row>
    <row r="13" spans="1:33" ht="19.5" customHeight="1">
      <c r="A13" s="69" t="s">
        <v>18</v>
      </c>
      <c r="B13" s="21">
        <v>3942</v>
      </c>
      <c r="C13" s="21">
        <v>5703</v>
      </c>
      <c r="D13" s="74">
        <v>-0.30878485007890588</v>
      </c>
      <c r="E13" s="21">
        <v>3942</v>
      </c>
      <c r="F13" s="21">
        <v>5703</v>
      </c>
      <c r="G13" s="74">
        <v>-0.30878485007890588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150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410</v>
      </c>
      <c r="O3" s="11">
        <v>0.57665260196905765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301</v>
      </c>
      <c r="O4" s="11">
        <v>0.42334739803094235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122</v>
      </c>
      <c r="B5" s="5">
        <v>711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711</v>
      </c>
      <c r="O5" s="11">
        <v>1</v>
      </c>
      <c r="T5" s="165" t="s">
        <v>90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123</v>
      </c>
      <c r="B6" s="24">
        <v>-0.87539432176656151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124</v>
      </c>
      <c r="B7" s="26">
        <v>-0.4721603563474388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-0.4721603563474388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125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410</v>
      </c>
      <c r="C11" s="21">
        <v>698</v>
      </c>
      <c r="D11" s="74">
        <v>-0.41260744985673348</v>
      </c>
      <c r="E11" s="21">
        <v>410</v>
      </c>
      <c r="F11" s="71">
        <v>698</v>
      </c>
      <c r="G11" s="74">
        <v>-0.41260744985673348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301</v>
      </c>
      <c r="C12" s="21">
        <v>649</v>
      </c>
      <c r="D12" s="74">
        <v>-0.53620955315870567</v>
      </c>
      <c r="E12" s="21">
        <v>301</v>
      </c>
      <c r="F12" s="71">
        <v>649</v>
      </c>
      <c r="G12" s="74">
        <v>-0.53620955315870567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711</v>
      </c>
      <c r="C13" s="21">
        <v>1347</v>
      </c>
      <c r="D13" s="74">
        <v>-0.4721603563474388</v>
      </c>
      <c r="E13" s="21">
        <v>711</v>
      </c>
      <c r="F13" s="21">
        <v>1347</v>
      </c>
      <c r="G13" s="74">
        <v>-0.4721603563474388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>
        <v>410</v>
      </c>
      <c r="O9" s="3"/>
      <c r="R9" s="88"/>
    </row>
    <row r="10" spans="1:18">
      <c r="A10" s="146" t="s">
        <v>126</v>
      </c>
      <c r="B10" s="33">
        <f>B9/B8-1</f>
        <v>-0.41260744985673348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f>N9/N8-1</f>
        <v>-0.98120559248223704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125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410</v>
      </c>
      <c r="C14" s="58">
        <v>698</v>
      </c>
      <c r="D14" s="59">
        <v>-0.41260744985673348</v>
      </c>
      <c r="E14" s="58">
        <v>410</v>
      </c>
      <c r="F14" s="58">
        <v>698</v>
      </c>
      <c r="G14" s="59">
        <v>-0.41260744985673348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 t="e">
        <v>#DIV/0!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4.8414634146341466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128</v>
      </c>
      <c r="C2" s="212"/>
      <c r="D2" s="212"/>
      <c r="E2" s="212"/>
      <c r="F2" s="212"/>
      <c r="G2" s="212"/>
      <c r="H2" s="212"/>
      <c r="I2" s="135"/>
      <c r="J2" s="213" t="s">
        <v>130</v>
      </c>
      <c r="K2" s="213"/>
      <c r="L2" s="213"/>
      <c r="M2" s="213"/>
      <c r="N2" s="213"/>
      <c r="O2" s="213"/>
      <c r="P2" s="213"/>
      <c r="R2" s="213" t="s">
        <v>131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68</v>
      </c>
      <c r="C3" s="216" t="s">
        <v>71</v>
      </c>
      <c r="D3" s="218" t="s">
        <v>129</v>
      </c>
      <c r="E3" s="219"/>
      <c r="F3" s="219"/>
      <c r="G3" s="219"/>
      <c r="H3" s="220"/>
      <c r="I3" s="137"/>
      <c r="J3" s="214" t="s">
        <v>72</v>
      </c>
      <c r="K3" s="207" t="s">
        <v>71</v>
      </c>
      <c r="L3" s="218" t="s">
        <v>129</v>
      </c>
      <c r="M3" s="219"/>
      <c r="N3" s="219"/>
      <c r="O3" s="219"/>
      <c r="P3" s="220"/>
      <c r="R3" s="214" t="s">
        <v>74</v>
      </c>
      <c r="S3" s="207" t="s">
        <v>71</v>
      </c>
      <c r="T3" s="218" t="s">
        <v>129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69</v>
      </c>
      <c r="F4" s="95">
        <v>2020</v>
      </c>
      <c r="G4" s="96" t="s">
        <v>69</v>
      </c>
      <c r="H4" s="134" t="s">
        <v>70</v>
      </c>
      <c r="I4" s="138"/>
      <c r="J4" s="221"/>
      <c r="K4" s="208"/>
      <c r="L4" s="210">
        <v>2021</v>
      </c>
      <c r="M4" s="210">
        <v>2020</v>
      </c>
      <c r="N4" s="200" t="s">
        <v>75</v>
      </c>
      <c r="O4" s="200" t="s">
        <v>132</v>
      </c>
      <c r="P4" s="200" t="s">
        <v>92</v>
      </c>
      <c r="R4" s="221"/>
      <c r="S4" s="208"/>
      <c r="T4" s="210">
        <v>2021</v>
      </c>
      <c r="U4" s="210">
        <v>2020</v>
      </c>
      <c r="V4" s="200" t="s">
        <v>75</v>
      </c>
      <c r="W4" s="200" t="s">
        <v>132</v>
      </c>
      <c r="X4" s="200" t="s">
        <v>92</v>
      </c>
    </row>
    <row r="5" spans="2:24" ht="12.75" customHeight="1">
      <c r="B5" s="150">
        <v>1</v>
      </c>
      <c r="C5" s="151" t="s">
        <v>36</v>
      </c>
      <c r="D5" s="157">
        <v>104</v>
      </c>
      <c r="E5" s="123">
        <v>0.25365853658536586</v>
      </c>
      <c r="F5" s="157">
        <v>153</v>
      </c>
      <c r="G5" s="141">
        <v>0.21919770773638969</v>
      </c>
      <c r="H5" s="142">
        <v>-0.3202614379084967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2</v>
      </c>
      <c r="D6" s="158">
        <v>56</v>
      </c>
      <c r="E6" s="124">
        <v>0.13658536585365855</v>
      </c>
      <c r="F6" s="158">
        <v>64</v>
      </c>
      <c r="G6" s="125">
        <v>9.1690544412607447E-2</v>
      </c>
      <c r="H6" s="143">
        <v>-0.125</v>
      </c>
      <c r="J6" s="105" t="s">
        <v>45</v>
      </c>
      <c r="K6" s="82" t="s">
        <v>60</v>
      </c>
      <c r="L6" s="130">
        <v>19</v>
      </c>
      <c r="M6" s="132">
        <v>48</v>
      </c>
      <c r="N6" s="83">
        <v>-0.60416666666666674</v>
      </c>
      <c r="O6" s="97"/>
      <c r="P6" s="97"/>
      <c r="R6" s="105" t="s">
        <v>61</v>
      </c>
      <c r="S6" s="82" t="s">
        <v>36</v>
      </c>
      <c r="T6" s="130">
        <v>14</v>
      </c>
      <c r="U6" s="132">
        <v>48</v>
      </c>
      <c r="V6" s="83">
        <v>-0.70833333333333326</v>
      </c>
      <c r="W6" s="97"/>
      <c r="X6" s="97"/>
    </row>
    <row r="7" spans="2:24" ht="15">
      <c r="B7" s="152">
        <v>3</v>
      </c>
      <c r="C7" s="153" t="s">
        <v>144</v>
      </c>
      <c r="D7" s="158">
        <v>22</v>
      </c>
      <c r="E7" s="124">
        <v>5.3658536585365853E-2</v>
      </c>
      <c r="F7" s="158">
        <v>18</v>
      </c>
      <c r="G7" s="125">
        <v>2.5787965616045846E-2</v>
      </c>
      <c r="H7" s="143">
        <v>0.22222222222222232</v>
      </c>
      <c r="J7" s="106"/>
      <c r="K7" s="84" t="s">
        <v>39</v>
      </c>
      <c r="L7" s="131">
        <v>17</v>
      </c>
      <c r="M7" s="133">
        <v>15</v>
      </c>
      <c r="N7" s="85">
        <v>0.1333333333333333</v>
      </c>
      <c r="O7" s="98"/>
      <c r="P7" s="98"/>
      <c r="R7" s="106"/>
      <c r="S7" s="84" t="s">
        <v>148</v>
      </c>
      <c r="T7" s="131">
        <v>8</v>
      </c>
      <c r="U7" s="133">
        <v>17</v>
      </c>
      <c r="V7" s="85">
        <v>-0.52941176470588236</v>
      </c>
      <c r="W7" s="98"/>
      <c r="X7" s="98"/>
    </row>
    <row r="8" spans="2:24" ht="15">
      <c r="B8" s="152"/>
      <c r="C8" s="153" t="s">
        <v>38</v>
      </c>
      <c r="D8" s="158">
        <v>22</v>
      </c>
      <c r="E8" s="124">
        <v>5.3658536585365853E-2</v>
      </c>
      <c r="F8" s="158">
        <v>38</v>
      </c>
      <c r="G8" s="125">
        <v>5.4441260744985676E-2</v>
      </c>
      <c r="H8" s="143">
        <v>-0.42105263157894735</v>
      </c>
      <c r="J8" s="106"/>
      <c r="K8" s="84" t="s">
        <v>36</v>
      </c>
      <c r="L8" s="131">
        <v>16</v>
      </c>
      <c r="M8" s="133">
        <v>49</v>
      </c>
      <c r="N8" s="85">
        <v>-0.67346938775510212</v>
      </c>
      <c r="O8" s="98"/>
      <c r="P8" s="98"/>
      <c r="R8" s="106"/>
      <c r="S8" s="84" t="s">
        <v>35</v>
      </c>
      <c r="T8" s="131">
        <v>4</v>
      </c>
      <c r="U8" s="133">
        <v>15</v>
      </c>
      <c r="V8" s="85">
        <v>-0.73333333333333339</v>
      </c>
      <c r="W8" s="98"/>
      <c r="X8" s="98"/>
    </row>
    <row r="9" spans="2:24">
      <c r="B9" s="152">
        <v>5</v>
      </c>
      <c r="C9" s="153" t="s">
        <v>60</v>
      </c>
      <c r="D9" s="158">
        <v>19</v>
      </c>
      <c r="E9" s="124">
        <v>4.6341463414634146E-2</v>
      </c>
      <c r="F9" s="158">
        <v>48</v>
      </c>
      <c r="G9" s="173">
        <v>6.8767908309455589E-2</v>
      </c>
      <c r="H9" s="143">
        <v>-0.60416666666666674</v>
      </c>
      <c r="J9" s="105"/>
      <c r="K9" s="105" t="s">
        <v>46</v>
      </c>
      <c r="L9" s="105">
        <v>75</v>
      </c>
      <c r="M9" s="105">
        <v>165</v>
      </c>
      <c r="N9" s="86">
        <v>-0.54545454545454541</v>
      </c>
      <c r="O9" s="107"/>
      <c r="P9" s="107"/>
      <c r="R9" s="105"/>
      <c r="S9" s="105" t="s">
        <v>46</v>
      </c>
      <c r="T9" s="105">
        <v>22</v>
      </c>
      <c r="U9" s="105">
        <v>50</v>
      </c>
      <c r="V9" s="86">
        <v>-0.56000000000000005</v>
      </c>
      <c r="W9" s="107"/>
      <c r="X9" s="107"/>
    </row>
    <row r="10" spans="2:24">
      <c r="B10" s="152">
        <v>6</v>
      </c>
      <c r="C10" s="153" t="s">
        <v>41</v>
      </c>
      <c r="D10" s="158">
        <v>18</v>
      </c>
      <c r="E10" s="124">
        <v>4.3902439024390241E-2</v>
      </c>
      <c r="F10" s="158">
        <v>22</v>
      </c>
      <c r="G10" s="173">
        <v>3.151862464183381E-2</v>
      </c>
      <c r="H10" s="143">
        <v>-0.18181818181818177</v>
      </c>
      <c r="J10" s="108" t="s">
        <v>47</v>
      </c>
      <c r="K10" s="109"/>
      <c r="L10" s="99">
        <v>127</v>
      </c>
      <c r="M10" s="99">
        <v>277</v>
      </c>
      <c r="N10" s="101">
        <v>-0.54151624548736454</v>
      </c>
      <c r="O10" s="122">
        <v>0.30975609756097561</v>
      </c>
      <c r="P10" s="122">
        <v>0.3968481375358166</v>
      </c>
      <c r="R10" s="108" t="s">
        <v>152</v>
      </c>
      <c r="S10" s="109"/>
      <c r="T10" s="99">
        <v>48</v>
      </c>
      <c r="U10" s="99">
        <v>130</v>
      </c>
      <c r="V10" s="101">
        <v>-0.63076923076923075</v>
      </c>
      <c r="W10" s="122">
        <v>0.11707317073170732</v>
      </c>
      <c r="X10" s="122">
        <v>0.18624641833810887</v>
      </c>
    </row>
    <row r="11" spans="2:24" ht="15">
      <c r="B11" s="152">
        <v>7</v>
      </c>
      <c r="C11" s="153" t="s">
        <v>39</v>
      </c>
      <c r="D11" s="158">
        <v>17</v>
      </c>
      <c r="E11" s="124">
        <v>4.1463414634146344E-2</v>
      </c>
      <c r="F11" s="158">
        <v>15</v>
      </c>
      <c r="G11" s="125">
        <v>2.148997134670487E-2</v>
      </c>
      <c r="H11" s="143">
        <v>0.1333333333333333</v>
      </c>
      <c r="J11" s="105" t="s">
        <v>48</v>
      </c>
      <c r="K11" s="179" t="s">
        <v>36</v>
      </c>
      <c r="L11" s="175">
        <v>5</v>
      </c>
      <c r="M11" s="176">
        <v>5</v>
      </c>
      <c r="N11" s="83">
        <v>0</v>
      </c>
      <c r="O11" s="97"/>
      <c r="P11" s="97"/>
      <c r="R11" s="105" t="s">
        <v>62</v>
      </c>
      <c r="S11" s="82" t="s">
        <v>41</v>
      </c>
      <c r="T11" s="130">
        <v>6</v>
      </c>
      <c r="U11" s="132">
        <v>10</v>
      </c>
      <c r="V11" s="83">
        <v>-0.4</v>
      </c>
      <c r="W11" s="97"/>
      <c r="X11" s="97"/>
    </row>
    <row r="12" spans="2:24" ht="15">
      <c r="B12" s="152">
        <v>8</v>
      </c>
      <c r="C12" s="153" t="s">
        <v>40</v>
      </c>
      <c r="D12" s="158">
        <v>15</v>
      </c>
      <c r="E12" s="124">
        <v>3.6585365853658534E-2</v>
      </c>
      <c r="F12" s="158">
        <v>15</v>
      </c>
      <c r="G12" s="125">
        <v>2.148997134670487E-2</v>
      </c>
      <c r="H12" s="143">
        <v>0</v>
      </c>
      <c r="J12" s="106"/>
      <c r="K12" s="180" t="s">
        <v>82</v>
      </c>
      <c r="L12" s="177">
        <v>3</v>
      </c>
      <c r="M12" s="178">
        <v>8</v>
      </c>
      <c r="N12" s="85">
        <v>-0.625</v>
      </c>
      <c r="O12" s="98"/>
      <c r="P12" s="98"/>
      <c r="R12" s="106"/>
      <c r="S12" s="84" t="s">
        <v>36</v>
      </c>
      <c r="T12" s="131">
        <v>5</v>
      </c>
      <c r="U12" s="133">
        <v>5</v>
      </c>
      <c r="V12" s="85">
        <v>0</v>
      </c>
      <c r="W12" s="98"/>
      <c r="X12" s="98"/>
    </row>
    <row r="13" spans="2:24" ht="15">
      <c r="B13" s="152"/>
      <c r="C13" s="153" t="s">
        <v>35</v>
      </c>
      <c r="D13" s="158">
        <v>15</v>
      </c>
      <c r="E13" s="124">
        <v>3.6585365853658534E-2</v>
      </c>
      <c r="F13" s="158">
        <v>41</v>
      </c>
      <c r="G13" s="125">
        <v>5.8739255014326648E-2</v>
      </c>
      <c r="H13" s="143">
        <v>-0.63414634146341464</v>
      </c>
      <c r="J13" s="106"/>
      <c r="K13" s="180" t="s">
        <v>42</v>
      </c>
      <c r="L13" s="177">
        <v>2</v>
      </c>
      <c r="M13" s="178">
        <v>7</v>
      </c>
      <c r="N13" s="85">
        <v>-0.7142857142857143</v>
      </c>
      <c r="O13" s="98"/>
      <c r="P13" s="98"/>
      <c r="R13" s="106"/>
      <c r="S13" s="84" t="s">
        <v>37</v>
      </c>
      <c r="T13" s="131">
        <v>4</v>
      </c>
      <c r="U13" s="133">
        <v>20</v>
      </c>
      <c r="V13" s="85">
        <v>-0.8</v>
      </c>
      <c r="W13" s="98"/>
      <c r="X13" s="98"/>
    </row>
    <row r="14" spans="2:24">
      <c r="B14" s="159">
        <v>10</v>
      </c>
      <c r="C14" s="160" t="s">
        <v>42</v>
      </c>
      <c r="D14" s="161">
        <v>12</v>
      </c>
      <c r="E14" s="162">
        <v>2.9268292682926831E-2</v>
      </c>
      <c r="F14" s="161">
        <v>45</v>
      </c>
      <c r="G14" s="163">
        <v>6.4469914040114609E-2</v>
      </c>
      <c r="H14" s="164">
        <v>-0.73333333333333339</v>
      </c>
      <c r="J14" s="105"/>
      <c r="K14" s="105" t="s">
        <v>46</v>
      </c>
      <c r="L14" s="105">
        <v>5</v>
      </c>
      <c r="M14" s="105">
        <v>3</v>
      </c>
      <c r="N14" s="86">
        <v>0.66666666666666674</v>
      </c>
      <c r="O14" s="107"/>
      <c r="P14" s="107"/>
      <c r="R14" s="105"/>
      <c r="S14" s="105" t="s">
        <v>46</v>
      </c>
      <c r="T14" s="105">
        <v>11</v>
      </c>
      <c r="U14" s="105">
        <v>18</v>
      </c>
      <c r="V14" s="86">
        <v>-0.38888888888888884</v>
      </c>
      <c r="W14" s="107"/>
      <c r="X14" s="107"/>
    </row>
    <row r="15" spans="2:24">
      <c r="B15" s="202" t="s">
        <v>43</v>
      </c>
      <c r="C15" s="203"/>
      <c r="D15" s="113">
        <v>300</v>
      </c>
      <c r="E15" s="114">
        <v>0.73170731707317094</v>
      </c>
      <c r="F15" s="113">
        <v>459</v>
      </c>
      <c r="G15" s="114">
        <v>0.65759312320916896</v>
      </c>
      <c r="H15" s="104">
        <v>-0.34640522875816993</v>
      </c>
      <c r="J15" s="108" t="s">
        <v>49</v>
      </c>
      <c r="K15" s="109"/>
      <c r="L15" s="99">
        <v>15</v>
      </c>
      <c r="M15" s="99">
        <v>23</v>
      </c>
      <c r="N15" s="101">
        <v>-0.34782608695652173</v>
      </c>
      <c r="O15" s="122">
        <v>3.6585365853658534E-2</v>
      </c>
      <c r="P15" s="122">
        <v>3.2951289398280799E-2</v>
      </c>
      <c r="R15" s="108" t="s">
        <v>153</v>
      </c>
      <c r="S15" s="109"/>
      <c r="T15" s="99">
        <v>26</v>
      </c>
      <c r="U15" s="99">
        <v>53</v>
      </c>
      <c r="V15" s="101">
        <v>-0.50943396226415094</v>
      </c>
      <c r="W15" s="122">
        <v>6.3414634146341464E-2</v>
      </c>
      <c r="X15" s="122">
        <v>7.5931232091690545E-2</v>
      </c>
    </row>
    <row r="16" spans="2:24" ht="15">
      <c r="B16" s="204" t="s">
        <v>44</v>
      </c>
      <c r="C16" s="204"/>
      <c r="D16" s="115">
        <v>110</v>
      </c>
      <c r="E16" s="114">
        <v>0.26829268292682928</v>
      </c>
      <c r="F16" s="115">
        <v>239</v>
      </c>
      <c r="G16" s="114">
        <v>0.34240687679083093</v>
      </c>
      <c r="H16" s="103">
        <v>-0.53974895397489542</v>
      </c>
      <c r="J16" s="105" t="s">
        <v>50</v>
      </c>
      <c r="K16" s="82" t="s">
        <v>36</v>
      </c>
      <c r="L16" s="130">
        <v>14</v>
      </c>
      <c r="M16" s="132">
        <v>32</v>
      </c>
      <c r="N16" s="83">
        <v>-0.5625</v>
      </c>
      <c r="O16" s="97"/>
      <c r="P16" s="97"/>
      <c r="R16" s="105" t="s">
        <v>63</v>
      </c>
      <c r="S16" s="82" t="s">
        <v>36</v>
      </c>
      <c r="T16" s="130">
        <v>26</v>
      </c>
      <c r="U16" s="132">
        <v>26</v>
      </c>
      <c r="V16" s="83">
        <v>0</v>
      </c>
      <c r="W16" s="97"/>
      <c r="X16" s="97"/>
    </row>
    <row r="17" spans="2:24" ht="15">
      <c r="B17" s="205" t="s">
        <v>18</v>
      </c>
      <c r="C17" s="205"/>
      <c r="D17" s="154">
        <v>410</v>
      </c>
      <c r="E17" s="147">
        <v>1</v>
      </c>
      <c r="F17" s="154">
        <v>698</v>
      </c>
      <c r="G17" s="148">
        <v>0.99999999999999956</v>
      </c>
      <c r="H17" s="149">
        <v>-0.41260744985673348</v>
      </c>
      <c r="J17" s="106"/>
      <c r="K17" s="84" t="s">
        <v>2</v>
      </c>
      <c r="L17" s="131">
        <v>7</v>
      </c>
      <c r="M17" s="133">
        <v>9</v>
      </c>
      <c r="N17" s="85">
        <v>-0.22222222222222221</v>
      </c>
      <c r="O17" s="98"/>
      <c r="P17" s="98"/>
      <c r="R17" s="106"/>
      <c r="S17" s="84" t="s">
        <v>60</v>
      </c>
      <c r="T17" s="131">
        <v>16</v>
      </c>
      <c r="U17" s="133">
        <v>43</v>
      </c>
      <c r="V17" s="85">
        <v>-0.62790697674418605</v>
      </c>
      <c r="W17" s="98"/>
      <c r="X17" s="98"/>
    </row>
    <row r="18" spans="2:24" ht="15">
      <c r="B18" s="206" t="s">
        <v>87</v>
      </c>
      <c r="C18" s="206"/>
      <c r="D18" s="206"/>
      <c r="E18" s="206"/>
      <c r="F18" s="206"/>
      <c r="G18" s="206"/>
      <c r="H18" s="206"/>
      <c r="J18" s="106"/>
      <c r="K18" s="84" t="s">
        <v>103</v>
      </c>
      <c r="L18" s="131">
        <v>6</v>
      </c>
      <c r="M18" s="133">
        <v>10</v>
      </c>
      <c r="N18" s="85">
        <v>-0.4</v>
      </c>
      <c r="O18" s="98"/>
      <c r="P18" s="98"/>
      <c r="R18" s="106"/>
      <c r="S18" s="84" t="s">
        <v>41</v>
      </c>
      <c r="T18" s="131">
        <v>9</v>
      </c>
      <c r="U18" s="133">
        <v>6</v>
      </c>
      <c r="V18" s="85">
        <v>0.5</v>
      </c>
      <c r="W18" s="98"/>
      <c r="X18" s="98"/>
    </row>
    <row r="19" spans="2:24">
      <c r="B19" s="211" t="s">
        <v>77</v>
      </c>
      <c r="C19" s="211"/>
      <c r="D19" s="211"/>
      <c r="E19" s="211"/>
      <c r="F19" s="211"/>
      <c r="G19" s="211"/>
      <c r="H19" s="211"/>
      <c r="J19" s="105"/>
      <c r="K19" s="110" t="s">
        <v>46</v>
      </c>
      <c r="L19" s="105">
        <v>20</v>
      </c>
      <c r="M19" s="105">
        <v>73</v>
      </c>
      <c r="N19" s="86">
        <v>-0.72602739726027399</v>
      </c>
      <c r="O19" s="107"/>
      <c r="P19" s="107"/>
      <c r="R19" s="105"/>
      <c r="S19" s="110" t="s">
        <v>46</v>
      </c>
      <c r="T19" s="105">
        <v>82</v>
      </c>
      <c r="U19" s="105">
        <v>140</v>
      </c>
      <c r="V19" s="86">
        <v>-0.41428571428571426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51</v>
      </c>
      <c r="K20" s="111"/>
      <c r="L20" s="99">
        <v>47</v>
      </c>
      <c r="M20" s="99">
        <v>124</v>
      </c>
      <c r="N20" s="101">
        <v>-0.62096774193548387</v>
      </c>
      <c r="O20" s="122">
        <v>0.11463414634146342</v>
      </c>
      <c r="P20" s="122">
        <v>0.17765042979942694</v>
      </c>
      <c r="R20" s="108" t="s">
        <v>154</v>
      </c>
      <c r="S20" s="121"/>
      <c r="T20" s="99">
        <v>133</v>
      </c>
      <c r="U20" s="99">
        <v>215</v>
      </c>
      <c r="V20" s="101">
        <v>-0.38139534883720927</v>
      </c>
      <c r="W20" s="122">
        <v>0.32439024390243903</v>
      </c>
      <c r="X20" s="122">
        <v>0.30802292263610315</v>
      </c>
    </row>
    <row r="21" spans="2:24" ht="12.75" customHeight="1">
      <c r="J21" s="105" t="s">
        <v>52</v>
      </c>
      <c r="K21" s="82" t="s">
        <v>36</v>
      </c>
      <c r="L21" s="130">
        <v>34</v>
      </c>
      <c r="M21" s="132">
        <v>23</v>
      </c>
      <c r="N21" s="83">
        <v>0.47826086956521729</v>
      </c>
      <c r="O21" s="97"/>
      <c r="P21" s="97"/>
      <c r="R21" s="106" t="s">
        <v>64</v>
      </c>
      <c r="S21" s="82" t="s">
        <v>35</v>
      </c>
      <c r="T21" s="130">
        <v>1</v>
      </c>
      <c r="U21" s="132">
        <v>1</v>
      </c>
      <c r="V21" s="83">
        <v>0</v>
      </c>
      <c r="W21" s="97"/>
      <c r="X21" s="97"/>
    </row>
    <row r="22" spans="2:24" ht="15">
      <c r="J22" s="106"/>
      <c r="K22" s="84" t="s">
        <v>38</v>
      </c>
      <c r="L22" s="131">
        <v>11</v>
      </c>
      <c r="M22" s="133">
        <v>21</v>
      </c>
      <c r="N22" s="85">
        <v>-0.47619047619047616</v>
      </c>
      <c r="O22" s="98"/>
      <c r="P22" s="98"/>
      <c r="R22" s="106"/>
      <c r="S22" s="84" t="s">
        <v>36</v>
      </c>
      <c r="T22" s="131">
        <v>1</v>
      </c>
      <c r="U22" s="133"/>
      <c r="V22" s="85"/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40</v>
      </c>
      <c r="L23" s="131">
        <v>9</v>
      </c>
      <c r="M23" s="133">
        <v>3</v>
      </c>
      <c r="N23" s="85">
        <v>2</v>
      </c>
      <c r="O23" s="98"/>
      <c r="P23" s="98"/>
      <c r="R23" s="106"/>
      <c r="S23" s="84" t="s">
        <v>40</v>
      </c>
      <c r="T23" s="92"/>
      <c r="U23" s="133">
        <v>4</v>
      </c>
      <c r="V23" s="85"/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9</v>
      </c>
      <c r="M24" s="105">
        <v>29</v>
      </c>
      <c r="N24" s="86">
        <v>-0.68965517241379315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63</v>
      </c>
      <c r="M25" s="171">
        <v>76</v>
      </c>
      <c r="N25" s="101">
        <v>-0.17105263157894735</v>
      </c>
      <c r="O25" s="122">
        <v>0.15365853658536585</v>
      </c>
      <c r="P25" s="122">
        <v>0.10888252148997135</v>
      </c>
      <c r="R25" s="108" t="s">
        <v>155</v>
      </c>
      <c r="S25" s="111"/>
      <c r="T25" s="99">
        <v>2</v>
      </c>
      <c r="U25" s="99">
        <v>5</v>
      </c>
      <c r="V25" s="101">
        <v>-0.6</v>
      </c>
      <c r="W25" s="122">
        <v>4.8780487804878049E-3</v>
      </c>
      <c r="X25" s="122">
        <v>7.1633237822349575E-3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49</v>
      </c>
      <c r="M26" s="132">
        <v>53</v>
      </c>
      <c r="N26" s="83">
        <v>-7.547169811320753E-2</v>
      </c>
      <c r="O26" s="97"/>
      <c r="P26" s="97"/>
      <c r="R26" s="112" t="s">
        <v>65</v>
      </c>
      <c r="S26" s="82" t="s">
        <v>36</v>
      </c>
      <c r="T26" s="130">
        <v>10</v>
      </c>
      <c r="U26" s="132">
        <v>9</v>
      </c>
      <c r="V26" s="85">
        <v>0.11111111111111116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35</v>
      </c>
      <c r="M27" s="133">
        <v>44</v>
      </c>
      <c r="N27" s="85">
        <v>-0.20454545454545459</v>
      </c>
      <c r="O27" s="98"/>
      <c r="P27" s="98"/>
      <c r="R27" s="106"/>
      <c r="S27" s="84" t="s">
        <v>40</v>
      </c>
      <c r="T27" s="131">
        <v>3</v>
      </c>
      <c r="U27" s="133">
        <v>1</v>
      </c>
      <c r="V27" s="85">
        <v>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144</v>
      </c>
      <c r="L28" s="131">
        <v>22</v>
      </c>
      <c r="M28" s="133">
        <v>18</v>
      </c>
      <c r="N28" s="85">
        <v>0.22222222222222232</v>
      </c>
      <c r="O28" s="98"/>
      <c r="P28" s="98"/>
      <c r="R28" s="106"/>
      <c r="S28" s="84" t="s">
        <v>38</v>
      </c>
      <c r="T28" s="131">
        <v>2</v>
      </c>
      <c r="U28" s="133"/>
      <c r="V28" s="85"/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49</v>
      </c>
      <c r="M29" s="105">
        <v>82</v>
      </c>
      <c r="N29" s="86">
        <v>-0.40243902439024393</v>
      </c>
      <c r="O29" s="107"/>
      <c r="P29" s="107"/>
      <c r="R29" s="105"/>
      <c r="S29" s="105" t="s">
        <v>46</v>
      </c>
      <c r="T29" s="105">
        <v>1</v>
      </c>
      <c r="U29" s="105">
        <v>7</v>
      </c>
      <c r="V29" s="86">
        <v>-0.85714285714285721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155</v>
      </c>
      <c r="M30" s="99">
        <v>197</v>
      </c>
      <c r="N30" s="101">
        <v>-0.21319796954314718</v>
      </c>
      <c r="O30" s="122">
        <v>0.37804878048780488</v>
      </c>
      <c r="P30" s="122">
        <v>0.2822349570200573</v>
      </c>
      <c r="R30" s="108" t="s">
        <v>156</v>
      </c>
      <c r="S30" s="109"/>
      <c r="T30" s="99">
        <v>16</v>
      </c>
      <c r="U30" s="99">
        <v>17</v>
      </c>
      <c r="V30" s="101">
        <v>-5.8823529411764719E-2</v>
      </c>
      <c r="W30" s="122">
        <v>3.9024390243902439E-2</v>
      </c>
      <c r="X30" s="122">
        <v>2.4355300859598854E-2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88</v>
      </c>
      <c r="K31" s="119"/>
      <c r="L31" s="99">
        <v>3</v>
      </c>
      <c r="M31" s="99">
        <v>1</v>
      </c>
      <c r="N31" s="101">
        <v>2</v>
      </c>
      <c r="O31" s="122">
        <v>7.3170731707317077E-3</v>
      </c>
      <c r="P31" s="122">
        <v>1.4326647564469914E-3</v>
      </c>
      <c r="R31" s="105" t="s">
        <v>73</v>
      </c>
      <c r="S31" s="82" t="s">
        <v>40</v>
      </c>
      <c r="T31" s="130">
        <v>6</v>
      </c>
      <c r="U31" s="132">
        <v>1</v>
      </c>
      <c r="V31" s="83">
        <v>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102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6</v>
      </c>
      <c r="U32" s="133">
        <v>9</v>
      </c>
      <c r="V32" s="85">
        <v>-0.33333333333333337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410</v>
      </c>
      <c r="M33" s="174">
        <v>698</v>
      </c>
      <c r="N33" s="103">
        <v>-0.41260744985673348</v>
      </c>
      <c r="O33" s="102">
        <v>1</v>
      </c>
      <c r="P33" s="102">
        <v>1</v>
      </c>
      <c r="R33" s="106"/>
      <c r="S33" s="84" t="s">
        <v>35</v>
      </c>
      <c r="T33" s="131">
        <v>3</v>
      </c>
      <c r="U33" s="133">
        <v>7</v>
      </c>
      <c r="V33" s="85">
        <v>-0.5714285714285714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8</v>
      </c>
      <c r="U34" s="105">
        <v>14</v>
      </c>
      <c r="V34" s="86">
        <v>-0.4285714285714286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23</v>
      </c>
      <c r="U35" s="99">
        <v>31</v>
      </c>
      <c r="V35" s="101">
        <v>-0.25806451612903225</v>
      </c>
      <c r="W35" s="122">
        <v>5.6097560975609757E-2</v>
      </c>
      <c r="X35" s="122">
        <v>4.4412607449856735E-2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40</v>
      </c>
      <c r="U36" s="168">
        <v>42</v>
      </c>
      <c r="V36" s="83">
        <v>-4.7619047619047672E-2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40</v>
      </c>
      <c r="U37" s="170">
        <v>51</v>
      </c>
      <c r="V37" s="85">
        <v>-0.21568627450980393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144</v>
      </c>
      <c r="T38" s="169">
        <v>14</v>
      </c>
      <c r="U38" s="170">
        <v>7</v>
      </c>
      <c r="V38" s="85">
        <v>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35</v>
      </c>
      <c r="U39" s="105">
        <v>54</v>
      </c>
      <c r="V39" s="86">
        <v>-0.35185185185185186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129</v>
      </c>
      <c r="U40" s="99">
        <v>154</v>
      </c>
      <c r="V40" s="101">
        <v>-0.16233766233766234</v>
      </c>
      <c r="W40" s="122">
        <v>0.31463414634146342</v>
      </c>
      <c r="X40" s="122">
        <v>0.22063037249283668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149</v>
      </c>
      <c r="T41" s="91">
        <v>7</v>
      </c>
      <c r="U41" s="132">
        <v>13</v>
      </c>
      <c r="V41" s="83">
        <v>-0.46153846153846156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6</v>
      </c>
      <c r="U42" s="133">
        <v>26</v>
      </c>
      <c r="V42" s="85">
        <v>-0.76923076923076916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5</v>
      </c>
      <c r="U43" s="133">
        <v>10</v>
      </c>
      <c r="V43" s="85">
        <v>-0.5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13</v>
      </c>
      <c r="U44" s="105">
        <v>42</v>
      </c>
      <c r="V44" s="86">
        <v>-0.69047619047619047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31</v>
      </c>
      <c r="U45" s="99">
        <v>91</v>
      </c>
      <c r="V45" s="101">
        <v>-0.65934065934065933</v>
      </c>
      <c r="W45" s="122">
        <v>7.5609756097560973E-2</v>
      </c>
      <c r="X45" s="122">
        <v>0.13037249283667621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2</v>
      </c>
      <c r="U46" s="99">
        <v>2</v>
      </c>
      <c r="V46" s="101">
        <v>0</v>
      </c>
      <c r="W46" s="122">
        <v>4.8780487804878049E-3</v>
      </c>
      <c r="X46" s="122">
        <v>2.8653295128939827E-3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410</v>
      </c>
      <c r="U47" s="99">
        <v>698</v>
      </c>
      <c r="V47" s="101">
        <v>-0.41260744985673348</v>
      </c>
      <c r="W47" s="100">
        <v>1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9" priority="42" stopIfTrue="1" operator="lessThan">
      <formula>0</formula>
    </cfRule>
  </conditionalFormatting>
  <conditionalFormatting sqref="V6:V47">
    <cfRule type="cellIs" dxfId="18" priority="38" stopIfTrue="1" operator="lessThan">
      <formula>0</formula>
    </cfRule>
  </conditionalFormatting>
  <conditionalFormatting sqref="S41:S43">
    <cfRule type="cellIs" dxfId="17" priority="37" stopIfTrue="1" operator="equal">
      <formula>0</formula>
    </cfRule>
  </conditionalFormatting>
  <conditionalFormatting sqref="T41 T43">
    <cfRule type="cellIs" dxfId="16" priority="36" stopIfTrue="1" operator="equal">
      <formula>0</formula>
    </cfRule>
  </conditionalFormatting>
  <conditionalFormatting sqref="T42">
    <cfRule type="cellIs" dxfId="15" priority="33" stopIfTrue="1" operator="equal">
      <formula>0</formula>
    </cfRule>
  </conditionalFormatting>
  <conditionalFormatting sqref="H5:H9">
    <cfRule type="cellIs" dxfId="14" priority="14" operator="lessThan">
      <formula>0</formula>
    </cfRule>
  </conditionalFormatting>
  <conditionalFormatting sqref="H10:H14">
    <cfRule type="cellIs" dxfId="13" priority="13" operator="lessThan">
      <formula>0</formula>
    </cfRule>
  </conditionalFormatting>
  <conditionalFormatting sqref="E5:E14 G5:H14">
    <cfRule type="cellIs" dxfId="12" priority="12" operator="equal">
      <formula>0</formula>
    </cfRule>
  </conditionalFormatting>
  <conditionalFormatting sqref="D5:D14">
    <cfRule type="cellIs" dxfId="11" priority="11" operator="equal">
      <formula>0</formula>
    </cfRule>
  </conditionalFormatting>
  <conditionalFormatting sqref="F5:F14">
    <cfRule type="cellIs" dxfId="10" priority="10" operator="equal">
      <formula>0</formula>
    </cfRule>
  </conditionalFormatting>
  <conditionalFormatting sqref="N31">
    <cfRule type="cellIs" dxfId="9" priority="6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133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301</v>
      </c>
      <c r="O9" s="11"/>
    </row>
    <row r="10" spans="1:18">
      <c r="A10" s="31" t="s">
        <v>126</v>
      </c>
      <c r="B10" s="11">
        <v>-0.53620955315870567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-0.53620955315870567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125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301</v>
      </c>
      <c r="C14" s="58">
        <v>649</v>
      </c>
      <c r="D14" s="59">
        <v>-0.53620955315870567</v>
      </c>
      <c r="E14" s="58">
        <v>301</v>
      </c>
      <c r="F14" s="57">
        <v>649</v>
      </c>
      <c r="G14" s="59">
        <v>-0.53620955315870567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 t="e">
        <v>#DIV/0!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37.431893687707642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134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68</v>
      </c>
      <c r="C3" s="216" t="s">
        <v>71</v>
      </c>
      <c r="D3" s="218" t="s">
        <v>129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69</v>
      </c>
      <c r="F4" s="95">
        <v>2020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76</v>
      </c>
      <c r="E5" s="123">
        <v>0.25249169435215946</v>
      </c>
      <c r="F5" s="157">
        <v>250</v>
      </c>
      <c r="G5" s="141">
        <v>0.38520801232665641</v>
      </c>
      <c r="H5" s="142">
        <v>-0.69599999999999995</v>
      </c>
      <c r="J5" s="80"/>
      <c r="K5" s="80"/>
      <c r="L5" s="80"/>
    </row>
    <row r="6" spans="2:12">
      <c r="B6" s="152">
        <v>2</v>
      </c>
      <c r="C6" s="153" t="s">
        <v>84</v>
      </c>
      <c r="D6" s="158">
        <v>36</v>
      </c>
      <c r="E6" s="124">
        <v>0.11960132890365449</v>
      </c>
      <c r="F6" s="158">
        <v>75</v>
      </c>
      <c r="G6" s="125">
        <v>0.11556240369799692</v>
      </c>
      <c r="H6" s="143">
        <v>-0.52</v>
      </c>
      <c r="J6" s="80"/>
      <c r="K6" s="80"/>
      <c r="L6" s="80"/>
    </row>
    <row r="7" spans="2:12">
      <c r="B7" s="152">
        <v>3</v>
      </c>
      <c r="C7" s="153" t="s">
        <v>39</v>
      </c>
      <c r="D7" s="158">
        <v>35</v>
      </c>
      <c r="E7" s="124">
        <v>0.11627906976744186</v>
      </c>
      <c r="F7" s="158">
        <v>39</v>
      </c>
      <c r="G7" s="125">
        <v>6.0092449922958396E-2</v>
      </c>
      <c r="H7" s="143">
        <v>-0.10256410256410253</v>
      </c>
      <c r="J7" s="80"/>
      <c r="K7" s="80"/>
      <c r="L7" s="80"/>
    </row>
    <row r="8" spans="2:12">
      <c r="B8" s="152">
        <v>4</v>
      </c>
      <c r="C8" s="153" t="s">
        <v>37</v>
      </c>
      <c r="D8" s="158">
        <v>22</v>
      </c>
      <c r="E8" s="124">
        <v>7.3089700996677748E-2</v>
      </c>
      <c r="F8" s="158">
        <v>92</v>
      </c>
      <c r="G8" s="125">
        <v>0.14175654853620956</v>
      </c>
      <c r="H8" s="143">
        <v>-0.76086956521739135</v>
      </c>
      <c r="J8" s="80"/>
      <c r="K8" s="80"/>
      <c r="L8" s="80"/>
    </row>
    <row r="9" spans="2:12">
      <c r="B9" s="152">
        <v>5</v>
      </c>
      <c r="C9" s="153" t="s">
        <v>145</v>
      </c>
      <c r="D9" s="158">
        <v>13</v>
      </c>
      <c r="E9" s="124">
        <v>4.3189368770764118E-2</v>
      </c>
      <c r="F9" s="158">
        <v>0</v>
      </c>
      <c r="G9" s="173">
        <v>0</v>
      </c>
      <c r="H9" s="143"/>
      <c r="J9" s="80"/>
      <c r="K9" s="80"/>
      <c r="L9" s="80"/>
    </row>
    <row r="10" spans="2:12">
      <c r="B10" s="152">
        <v>6</v>
      </c>
      <c r="C10" s="153" t="s">
        <v>146</v>
      </c>
      <c r="D10" s="158">
        <v>10</v>
      </c>
      <c r="E10" s="124">
        <v>3.3222591362126248E-2</v>
      </c>
      <c r="F10" s="158">
        <v>8</v>
      </c>
      <c r="G10" s="173">
        <v>1.2326656394453005E-2</v>
      </c>
      <c r="H10" s="143">
        <v>0.25</v>
      </c>
      <c r="J10" s="80"/>
      <c r="K10" s="80"/>
      <c r="L10" s="80"/>
    </row>
    <row r="11" spans="2:12">
      <c r="B11" s="152">
        <v>7</v>
      </c>
      <c r="C11" s="153" t="s">
        <v>104</v>
      </c>
      <c r="D11" s="158">
        <v>9</v>
      </c>
      <c r="E11" s="124">
        <v>2.9900332225913623E-2</v>
      </c>
      <c r="F11" s="158">
        <v>8</v>
      </c>
      <c r="G11" s="125">
        <v>1.2326656394453005E-2</v>
      </c>
      <c r="H11" s="143">
        <v>0.125</v>
      </c>
      <c r="J11" s="80"/>
      <c r="K11" s="80"/>
      <c r="L11" s="80"/>
    </row>
    <row r="12" spans="2:12">
      <c r="B12" s="152"/>
      <c r="C12" s="153" t="s">
        <v>101</v>
      </c>
      <c r="D12" s="158">
        <v>9</v>
      </c>
      <c r="E12" s="124">
        <v>2.9900332225913623E-2</v>
      </c>
      <c r="F12" s="158">
        <v>18</v>
      </c>
      <c r="G12" s="125">
        <v>2.7734976887519261E-2</v>
      </c>
      <c r="H12" s="143">
        <v>-0.5</v>
      </c>
      <c r="J12" s="80"/>
      <c r="K12" s="80"/>
      <c r="L12" s="80"/>
    </row>
    <row r="13" spans="2:12">
      <c r="B13" s="152"/>
      <c r="C13" s="153" t="s">
        <v>105</v>
      </c>
      <c r="D13" s="158">
        <v>9</v>
      </c>
      <c r="E13" s="124">
        <v>2.9900332225913623E-2</v>
      </c>
      <c r="F13" s="158">
        <v>13</v>
      </c>
      <c r="G13" s="125">
        <v>2.0030816640986132E-2</v>
      </c>
      <c r="H13" s="143">
        <v>-0.30769230769230771</v>
      </c>
      <c r="J13" s="80"/>
      <c r="K13" s="80"/>
      <c r="L13" s="80"/>
    </row>
    <row r="14" spans="2:12">
      <c r="B14" s="159">
        <v>10</v>
      </c>
      <c r="C14" s="160" t="s">
        <v>147</v>
      </c>
      <c r="D14" s="161">
        <v>7</v>
      </c>
      <c r="E14" s="162">
        <v>2.3255813953488372E-2</v>
      </c>
      <c r="F14" s="161">
        <v>1</v>
      </c>
      <c r="G14" s="163">
        <v>1.5408320493066256E-3</v>
      </c>
      <c r="H14" s="164">
        <v>6</v>
      </c>
      <c r="J14" s="80"/>
      <c r="K14" s="80"/>
      <c r="L14" s="80"/>
    </row>
    <row r="15" spans="2:12">
      <c r="B15" s="202" t="s">
        <v>43</v>
      </c>
      <c r="C15" s="203"/>
      <c r="D15" s="172">
        <v>226</v>
      </c>
      <c r="E15" s="114">
        <v>0.75083056478405308</v>
      </c>
      <c r="F15" s="115">
        <v>504</v>
      </c>
      <c r="G15" s="114">
        <v>0.77657935285053925</v>
      </c>
      <c r="H15" s="104">
        <v>-0.55158730158730163</v>
      </c>
    </row>
    <row r="16" spans="2:12">
      <c r="B16" s="204" t="s">
        <v>44</v>
      </c>
      <c r="C16" s="204"/>
      <c r="D16" s="115">
        <v>75</v>
      </c>
      <c r="E16" s="114">
        <v>0.24916943521594684</v>
      </c>
      <c r="F16" s="115">
        <v>145</v>
      </c>
      <c r="G16" s="114">
        <v>0.22342064714946072</v>
      </c>
      <c r="H16" s="103">
        <v>-0.48275862068965514</v>
      </c>
      <c r="I16" s="156"/>
    </row>
    <row r="17" spans="2:8">
      <c r="B17" s="205" t="s">
        <v>18</v>
      </c>
      <c r="C17" s="205"/>
      <c r="D17" s="154">
        <v>301</v>
      </c>
      <c r="E17" s="147">
        <v>1.0000000000000002</v>
      </c>
      <c r="F17" s="154">
        <v>649</v>
      </c>
      <c r="G17" s="148">
        <v>0.99999999999999978</v>
      </c>
      <c r="H17" s="149">
        <v>-0.53620955315870567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2741</v>
      </c>
      <c r="O3" s="11">
        <v>0.84834416589291239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v>490</v>
      </c>
      <c r="O4" s="11">
        <v>0.15165583410708758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122</v>
      </c>
      <c r="B5" s="5">
        <v>3231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3231</v>
      </c>
      <c r="O5" s="11">
        <v>1</v>
      </c>
      <c r="T5" s="16" t="s">
        <v>90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123</v>
      </c>
      <c r="B6" s="24">
        <v>-0.10250000000000004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124</v>
      </c>
      <c r="B7" s="26">
        <v>-0.25826446280991733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-0.25826446280991733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125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2741</v>
      </c>
      <c r="C11" s="21">
        <v>3827</v>
      </c>
      <c r="D11" s="20">
        <v>-0.28377319048863336</v>
      </c>
      <c r="E11" s="21">
        <v>2741</v>
      </c>
      <c r="F11" s="16">
        <v>3827</v>
      </c>
      <c r="G11" s="20">
        <v>-0.28377319048863336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490</v>
      </c>
      <c r="C12" s="21">
        <v>529</v>
      </c>
      <c r="D12" s="20">
        <v>-7.3724007561436711E-2</v>
      </c>
      <c r="E12" s="21">
        <v>490</v>
      </c>
      <c r="F12" s="16">
        <v>529</v>
      </c>
      <c r="G12" s="20">
        <v>-7.3724007561436711E-2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3231</v>
      </c>
      <c r="C13" s="21">
        <v>4356</v>
      </c>
      <c r="D13" s="20">
        <v>-0.25826446280991733</v>
      </c>
      <c r="E13" s="21">
        <v>3231</v>
      </c>
      <c r="F13" s="21">
        <v>4356</v>
      </c>
      <c r="G13" s="20">
        <v>-0.25826446280991733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3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143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95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96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97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136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137</v>
      </c>
      <c r="B10" s="53">
        <v>410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410</v>
      </c>
      <c r="O10" s="9"/>
      <c r="R10" s="31"/>
    </row>
    <row r="11" spans="1:18" s="15" customFormat="1">
      <c r="A11" s="129" t="s">
        <v>138</v>
      </c>
      <c r="B11" s="49">
        <v>2741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2741</v>
      </c>
      <c r="O11" s="14"/>
      <c r="R11" s="31"/>
    </row>
    <row r="12" spans="1:18">
      <c r="A12" s="52" t="s">
        <v>139</v>
      </c>
      <c r="B12" s="54">
        <v>3151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3151</v>
      </c>
      <c r="O12" s="11"/>
      <c r="R12" s="31"/>
    </row>
    <row r="13" spans="1:18">
      <c r="A13" s="55" t="s">
        <v>32</v>
      </c>
      <c r="B13" s="56">
        <v>-0.303646408839779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-0.303646408839779</v>
      </c>
      <c r="P13" s="62"/>
      <c r="R13" s="31"/>
    </row>
    <row r="14" spans="1:18">
      <c r="A14" s="55" t="s">
        <v>31</v>
      </c>
      <c r="B14" s="56">
        <v>-0.41260744985673348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-0.41260744985673348</v>
      </c>
      <c r="R14" s="31"/>
    </row>
    <row r="15" spans="1:18">
      <c r="A15" s="55" t="s">
        <v>34</v>
      </c>
      <c r="B15" s="56">
        <v>-0.28377319048863336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-0.28377319048863336</v>
      </c>
      <c r="R15" s="31"/>
    </row>
    <row r="16" spans="1:18">
      <c r="A16" s="55" t="s">
        <v>25</v>
      </c>
      <c r="B16" s="56">
        <v>0.13011742304030466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0.13011742304030466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98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99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100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136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140</v>
      </c>
      <c r="B25" s="53">
        <v>301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301</v>
      </c>
      <c r="O25" s="9"/>
      <c r="R25" s="31"/>
    </row>
    <row r="26" spans="1:18" s="15" customFormat="1">
      <c r="A26" s="129" t="s">
        <v>141</v>
      </c>
      <c r="B26" s="49">
        <v>490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490</v>
      </c>
      <c r="O26" s="14"/>
      <c r="R26" s="31"/>
    </row>
    <row r="27" spans="1:18">
      <c r="A27" s="52" t="s">
        <v>142</v>
      </c>
      <c r="B27" s="54">
        <v>791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791</v>
      </c>
      <c r="O27" s="11"/>
    </row>
    <row r="28" spans="1:18">
      <c r="A28" s="55" t="s">
        <v>33</v>
      </c>
      <c r="B28" s="56">
        <v>-0.32852292020373519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-0.32852292020373519</v>
      </c>
      <c r="O28" s="11"/>
    </row>
    <row r="29" spans="1:18">
      <c r="A29" s="55" t="s">
        <v>31</v>
      </c>
      <c r="B29" s="56">
        <v>-0.53620955315870567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-0.53620955315870567</v>
      </c>
      <c r="O29" s="11"/>
    </row>
    <row r="30" spans="1:18">
      <c r="A30" s="55" t="s">
        <v>34</v>
      </c>
      <c r="B30" s="56">
        <v>-7.3724007561436711E-2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-7.3724007561436711E-2</v>
      </c>
      <c r="O30" s="11"/>
    </row>
    <row r="31" spans="1:18">
      <c r="A31" s="55" t="s">
        <v>26</v>
      </c>
      <c r="B31" s="56">
        <v>0.38053097345132741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0.38053097345132741</v>
      </c>
    </row>
    <row r="34" spans="1:7" ht="33" customHeight="1">
      <c r="A34" s="184" t="s">
        <v>56</v>
      </c>
      <c r="B34" s="186" t="s">
        <v>125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57</v>
      </c>
      <c r="B36" s="87">
        <v>410</v>
      </c>
      <c r="C36" s="87">
        <v>698</v>
      </c>
      <c r="D36" s="74">
        <v>-0.41260744985673348</v>
      </c>
      <c r="E36" s="87">
        <v>410</v>
      </c>
      <c r="F36" s="87">
        <v>698</v>
      </c>
      <c r="G36" s="74">
        <v>-0.41260744985673348</v>
      </c>
    </row>
    <row r="37" spans="1:7" ht="16.5" customHeight="1">
      <c r="A37" s="16" t="s">
        <v>58</v>
      </c>
      <c r="B37" s="87">
        <v>2741</v>
      </c>
      <c r="C37" s="87">
        <v>3827</v>
      </c>
      <c r="D37" s="74">
        <v>-0.28377319048863336</v>
      </c>
      <c r="E37" s="87">
        <v>2741</v>
      </c>
      <c r="F37" s="87">
        <v>3827</v>
      </c>
      <c r="G37" s="74">
        <v>-0.28377319048863336</v>
      </c>
    </row>
    <row r="38" spans="1:7" ht="16.5" customHeight="1">
      <c r="A38" s="69" t="s">
        <v>18</v>
      </c>
      <c r="B38" s="87">
        <v>3151</v>
      </c>
      <c r="C38" s="87">
        <v>4525</v>
      </c>
      <c r="D38" s="74">
        <v>-0.303646408839779</v>
      </c>
      <c r="E38" s="87">
        <v>3151</v>
      </c>
      <c r="F38" s="87">
        <v>4525</v>
      </c>
      <c r="G38" s="74">
        <v>-0.303646408839779</v>
      </c>
    </row>
    <row r="41" spans="1:7" ht="33" customHeight="1">
      <c r="A41" s="184" t="s">
        <v>59</v>
      </c>
      <c r="B41" s="186" t="s">
        <v>125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57</v>
      </c>
      <c r="B43" s="87">
        <v>301</v>
      </c>
      <c r="C43" s="87">
        <v>649</v>
      </c>
      <c r="D43" s="74">
        <v>-0.53620955315870567</v>
      </c>
      <c r="E43" s="87">
        <v>301</v>
      </c>
      <c r="F43" s="87">
        <v>649</v>
      </c>
      <c r="G43" s="74">
        <v>-0.53620955315870567</v>
      </c>
    </row>
    <row r="44" spans="1:7" ht="15.75" customHeight="1">
      <c r="A44" s="93" t="s">
        <v>58</v>
      </c>
      <c r="B44" s="87">
        <v>490</v>
      </c>
      <c r="C44" s="87">
        <v>529</v>
      </c>
      <c r="D44" s="74">
        <v>-7.3724007561436711E-2</v>
      </c>
      <c r="E44" s="87">
        <v>490</v>
      </c>
      <c r="F44" s="87">
        <v>529</v>
      </c>
      <c r="G44" s="74">
        <v>-7.3724007561436711E-2</v>
      </c>
    </row>
    <row r="45" spans="1:7" ht="15.75" customHeight="1">
      <c r="A45" s="94" t="s">
        <v>18</v>
      </c>
      <c r="B45" s="87">
        <v>791</v>
      </c>
      <c r="C45" s="87">
        <v>1178</v>
      </c>
      <c r="D45" s="74">
        <v>-0.32852292020373519</v>
      </c>
      <c r="E45" s="87">
        <v>791</v>
      </c>
      <c r="F45" s="87">
        <v>1178</v>
      </c>
      <c r="G45" s="74">
        <v>-0.32852292020373519</v>
      </c>
    </row>
    <row r="49" spans="1:14">
      <c r="A49" s="8" t="s">
        <v>86</v>
      </c>
    </row>
    <row r="52" spans="1:14" ht="43.5" customHeight="1">
      <c r="A52" s="228" t="s">
        <v>80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2021-02-08T09:55:02Z</dcterms:modified>
</cp:coreProperties>
</file>